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FCFA&quot;"/>
    <numFmt numFmtId="165" formatCode="0.00&quot;%&quot;"/>
  </numFmts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1"/>
    </font>
    <font>
      <name val="Arial"/>
      <b val="1"/>
      <sz val="14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164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Mois</t>
        </is>
      </c>
      <c r="B1" s="1" t="inlineStr">
        <is>
          <t>CA</t>
        </is>
      </c>
      <c r="C1" s="1" t="inlineStr">
        <is>
          <t>Charges</t>
        </is>
      </c>
      <c r="D1" s="1" t="inlineStr">
        <is>
          <t>Marge</t>
        </is>
      </c>
      <c r="E1" s="1" t="inlineStr">
        <is>
          <t>Clients</t>
        </is>
      </c>
      <c r="F1" s="1" t="inlineStr">
        <is>
          <t>Employés</t>
        </is>
      </c>
    </row>
    <row r="2">
      <c r="A2" s="2" t="inlineStr">
        <is>
          <t>Janvier</t>
        </is>
      </c>
      <c r="B2" s="3" t="n">
        <v>10500000</v>
      </c>
      <c r="C2" s="3" t="n">
        <v>6300000</v>
      </c>
      <c r="D2" s="3">
        <f>B2-C2</f>
        <v/>
      </c>
      <c r="E2" s="2" t="n">
        <v>55</v>
      </c>
      <c r="F2" s="2" t="n">
        <v>8</v>
      </c>
    </row>
    <row r="3">
      <c r="A3" s="4" t="inlineStr">
        <is>
          <t>Février</t>
        </is>
      </c>
      <c r="B3" s="5" t="n">
        <v>11000000</v>
      </c>
      <c r="C3" s="5" t="n">
        <v>6600000</v>
      </c>
      <c r="D3" s="5">
        <f>B3-C3</f>
        <v/>
      </c>
      <c r="E3" s="4" t="n">
        <v>60</v>
      </c>
      <c r="F3" s="4" t="n">
        <v>8</v>
      </c>
    </row>
    <row r="4">
      <c r="A4" s="2" t="inlineStr">
        <is>
          <t>Mars</t>
        </is>
      </c>
      <c r="B4" s="3" t="n">
        <v>11500000</v>
      </c>
      <c r="C4" s="3" t="n">
        <v>6900000</v>
      </c>
      <c r="D4" s="3">
        <f>B4-C4</f>
        <v/>
      </c>
      <c r="E4" s="2" t="n">
        <v>65</v>
      </c>
      <c r="F4" s="2" t="n">
        <v>8</v>
      </c>
    </row>
    <row r="5">
      <c r="A5" s="4" t="inlineStr">
        <is>
          <t>Avril</t>
        </is>
      </c>
      <c r="B5" s="5" t="n">
        <v>12000000</v>
      </c>
      <c r="C5" s="5" t="n">
        <v>7200000</v>
      </c>
      <c r="D5" s="5">
        <f>B5-C5</f>
        <v/>
      </c>
      <c r="E5" s="4" t="n">
        <v>70</v>
      </c>
      <c r="F5" s="4" t="n">
        <v>8</v>
      </c>
    </row>
    <row r="6">
      <c r="A6" s="2" t="inlineStr">
        <is>
          <t>Mai</t>
        </is>
      </c>
      <c r="B6" s="3" t="n">
        <v>12500000</v>
      </c>
      <c r="C6" s="3" t="n">
        <v>7500000</v>
      </c>
      <c r="D6" s="3">
        <f>B6-C6</f>
        <v/>
      </c>
      <c r="E6" s="2" t="n">
        <v>75</v>
      </c>
      <c r="F6" s="2" t="n">
        <v>8</v>
      </c>
    </row>
    <row r="7">
      <c r="A7" s="4" t="inlineStr">
        <is>
          <t>Juin</t>
        </is>
      </c>
      <c r="B7" s="5" t="n">
        <v>13000000</v>
      </c>
      <c r="C7" s="5" t="n">
        <v>7800000</v>
      </c>
      <c r="D7" s="5">
        <f>B7-C7</f>
        <v/>
      </c>
      <c r="E7" s="4" t="n">
        <v>80</v>
      </c>
      <c r="F7" s="4" t="n">
        <v>8</v>
      </c>
    </row>
    <row r="8">
      <c r="A8" s="2" t="inlineStr">
        <is>
          <t>Juillet</t>
        </is>
      </c>
      <c r="B8" s="3" t="n">
        <v>13500000</v>
      </c>
      <c r="C8" s="3" t="n">
        <v>8100000</v>
      </c>
      <c r="D8" s="3">
        <f>B8-C8</f>
        <v/>
      </c>
      <c r="E8" s="2" t="n">
        <v>85</v>
      </c>
      <c r="F8" s="2" t="n">
        <v>8</v>
      </c>
    </row>
    <row r="9">
      <c r="A9" s="4" t="inlineStr">
        <is>
          <t>Août</t>
        </is>
      </c>
      <c r="B9" s="5" t="n">
        <v>14000000</v>
      </c>
      <c r="C9" s="5" t="n">
        <v>8400000</v>
      </c>
      <c r="D9" s="5">
        <f>B9-C9</f>
        <v/>
      </c>
      <c r="E9" s="4" t="n">
        <v>90</v>
      </c>
      <c r="F9" s="4" t="n">
        <v>8</v>
      </c>
    </row>
    <row r="10">
      <c r="A10" s="2" t="inlineStr">
        <is>
          <t>Septembre</t>
        </is>
      </c>
      <c r="B10" s="3" t="n">
        <v>14500000</v>
      </c>
      <c r="C10" s="3" t="n">
        <v>8700000</v>
      </c>
      <c r="D10" s="3">
        <f>B10-C10</f>
        <v/>
      </c>
      <c r="E10" s="2" t="n">
        <v>95</v>
      </c>
      <c r="F10" s="2" t="n">
        <v>8</v>
      </c>
    </row>
    <row r="11">
      <c r="A11" s="4" t="inlineStr">
        <is>
          <t>Octobre</t>
        </is>
      </c>
      <c r="B11" s="5" t="n">
        <v>15000000</v>
      </c>
      <c r="C11" s="5" t="n">
        <v>9000000</v>
      </c>
      <c r="D11" s="5">
        <f>B11-C11</f>
        <v/>
      </c>
      <c r="E11" s="4" t="n">
        <v>100</v>
      </c>
      <c r="F11" s="4" t="n">
        <v>8</v>
      </c>
    </row>
    <row r="12">
      <c r="A12" s="2" t="inlineStr">
        <is>
          <t>Novembre</t>
        </is>
      </c>
      <c r="B12" s="3" t="n">
        <v>15500000</v>
      </c>
      <c r="C12" s="3" t="n">
        <v>9300000</v>
      </c>
      <c r="D12" s="3">
        <f>B12-C12</f>
        <v/>
      </c>
      <c r="E12" s="2" t="n">
        <v>105</v>
      </c>
      <c r="F12" s="2" t="n">
        <v>8</v>
      </c>
    </row>
    <row r="13">
      <c r="A13" s="4" t="inlineStr">
        <is>
          <t>Décembre</t>
        </is>
      </c>
      <c r="B13" s="5" t="n">
        <v>16000000</v>
      </c>
      <c r="C13" s="5" t="n">
        <v>9600000</v>
      </c>
      <c r="D13" s="5">
        <f>B13-C13</f>
        <v/>
      </c>
      <c r="E13" s="4" t="n">
        <v>110</v>
      </c>
      <c r="F13" s="4" t="n">
        <v>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</cols>
  <sheetData>
    <row r="1">
      <c r="A1" s="6" t="inlineStr">
        <is>
          <t>TABLEAU DE BORD ANNUEL</t>
        </is>
      </c>
    </row>
    <row r="3">
      <c r="A3" s="7" t="inlineStr">
        <is>
          <t>CA annuel</t>
        </is>
      </c>
      <c r="B3" s="8">
        <f>SUM(Données!B2:B13)</f>
        <v/>
      </c>
    </row>
    <row r="4">
      <c r="A4" s="7" t="inlineStr">
        <is>
          <t>Charges annuelles</t>
        </is>
      </c>
      <c r="B4" s="8">
        <f>SUM(Données!C2:C13)</f>
        <v/>
      </c>
    </row>
    <row r="5">
      <c r="A5" s="7" t="inlineStr">
        <is>
          <t>Marge brute</t>
        </is>
      </c>
      <c r="B5" s="8">
        <f>B3-B4</f>
        <v/>
      </c>
    </row>
    <row r="6">
      <c r="A6" s="7" t="inlineStr">
        <is>
          <t>Taux de marge (%)</t>
        </is>
      </c>
      <c r="B6" s="9">
        <f>IF(B3=0,0,(B5/B3)*100)</f>
        <v/>
      </c>
    </row>
    <row r="7">
      <c r="A7" s="7" t="inlineStr">
        <is>
          <t>CA moyen mensuel</t>
        </is>
      </c>
      <c r="B7" s="8">
        <f>B3/12</f>
        <v/>
      </c>
    </row>
    <row r="8">
      <c r="A8" s="7" t="inlineStr">
        <is>
          <t>Clients moyens</t>
        </is>
      </c>
      <c r="B8" s="10">
        <f>AVERAGE(Données!E2:E13)</f>
        <v/>
      </c>
    </row>
    <row r="9">
      <c r="A9" s="7" t="inlineStr">
        <is>
          <t>Employés</t>
        </is>
      </c>
      <c r="B9" s="10">
        <f>AVERAGE(Données!F2:F13)</f>
        <v/>
      </c>
    </row>
    <row r="10">
      <c r="A10" s="7" t="inlineStr">
        <is>
          <t>Meilleur mois (CA)</t>
        </is>
      </c>
      <c r="B10" s="8">
        <f>MAX(Données!B2:B13)</f>
        <v/>
      </c>
    </row>
    <row r="11">
      <c r="A11" s="7" t="inlineStr">
        <is>
          <t>Plus faible mois (CA)</t>
        </is>
      </c>
      <c r="B11" s="8">
        <f>MIN(Données!B2:B13)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2026-04-09T03:09:34Z</dcterms:created>
  <dcterms:modified xmlns:dcterms="http://purl.org/dc/terms/" xmlns:xsi="http://www.w3.org/2001/XMLSchema-instance" xsi:type="dcterms:W3CDTF">2026-04-09T03:09:34Z</dcterms:modified>
</cp:coreProperties>
</file>